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FORMATOS 3er TRIM 2023\CORRECCIONES FORMATOS 3ER TRIM\CORREGIDOS 2\"/>
    </mc:Choice>
  </mc:AlternateContent>
  <bookViews>
    <workbookView xWindow="0" yWindow="0" windowWidth="17895" windowHeight="4320"/>
  </bookViews>
  <sheets>
    <sheet name="Reporte de Formatos" sheetId="1" r:id="rId1"/>
    <sheet name="Hidden_1" sheetId="2" r:id="rId2"/>
  </sheets>
  <definedNames>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M11" i="1"/>
  <c r="O11" i="1"/>
  <c r="N11" i="1"/>
  <c r="M10" i="1"/>
  <c r="N10" i="1"/>
  <c r="N9" i="1"/>
  <c r="M9" i="1"/>
  <c r="O9" i="1"/>
  <c r="O8" i="1"/>
  <c r="N8" i="1"/>
</calcChain>
</file>

<file path=xl/sharedStrings.xml><?xml version="1.0" encoding="utf-8"?>
<sst xmlns="http://schemas.openxmlformats.org/spreadsheetml/2006/main" count="180" uniqueCount="116">
  <si>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</si>
  <si>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</si>
  <si>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</si>
  <si>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</si>
  <si>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</si>
  <si>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</si>
  <si>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</si>
  <si>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</si>
  <si>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</si>
  <si>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</si>
  <si>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</si>
  <si>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</si>
  <si>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</si>
  <si>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</si>
  <si>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</si>
  <si>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</si>
  <si>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</si>
  <si>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</si>
  <si>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</si>
  <si>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</si>
  <si>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</si>
  <si>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</si>
  <si>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</si>
  <si>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</si>
  <si>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</si>
  <si>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</si>
  <si>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</si>
  <si>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</si>
  <si>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</si>
  <si>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</si>
  <si>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</si>
  <si>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</si>
  <si>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</si>
  <si>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</si>
  <si>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</si>
  <si>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</si>
  <si>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</si>
  <si>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</si>
  <si>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</si>
  <si>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</si>
  <si>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</si>
  <si>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</si>
  <si>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</si>
  <si>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</si>
  <si>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</si>
  <si>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</si>
  <si>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</si>
  <si>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</si>
  <si>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</si>
  <si>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</si>
  <si>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</si>
  <si>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</si>
  <si>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</si>
  <si>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</si>
  <si>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</si>
  <si>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</si>
  <si>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</si>
  <si>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Tasa bruta de escolarización Media Superior</t>
  </si>
  <si>
    <t>Porcentaje de Eficiencia Terminal del CONALEP</t>
  </si>
  <si>
    <t>Tasa de variación de la matrícula del CONALEP en la Entidad Federativa</t>
  </si>
  <si>
    <t>Porcentaje de absorción del CONALEP en la Entidad Federativa</t>
  </si>
  <si>
    <t>Porcentaje de Horas Semana Mes para docencia frente a grupo.</t>
  </si>
  <si>
    <t>Porcentaje de presupuesto ejercido en gasto de operación respecto del total autorizado</t>
  </si>
  <si>
    <t>Porcentaje de presupuesto FAETA ejercido en el pago de nómina docente</t>
  </si>
  <si>
    <t>Porcentaje de personal docente CONALEP en la entidad federativa Financiado con presupuesto FAETA</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</si>
  <si>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</si>
  <si>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</si>
  <si>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</si>
  <si>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</si>
  <si>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</si>
  <si>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Contratación de personal docente que brinden servicios educativos en el CONALEP</t>
  </si>
  <si>
    <t>Eficacia</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</si>
  <si>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</si>
  <si>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</si>
  <si>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Porcentaje</t>
  </si>
  <si>
    <t xml:space="preserve">
Anual</t>
  </si>
  <si>
    <t xml:space="preserve">Eficacia </t>
  </si>
  <si>
    <t>Mide la proporción de alumnos de un corte generacional que concluyen sus estudios en el CONALEP en las Entidades Federativas, lo cual permite valorar la pertinencia, efectividad y calidad de la oferta educativa.</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</si>
  <si>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</si>
  <si>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</si>
  <si>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</si>
  <si>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</si>
  <si>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</si>
  <si>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</si>
  <si>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</si>
  <si>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100%(8,129.5/8,129.5)</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</si>
  <si>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</si>
  <si>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</si>
  <si>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 xml:space="preserve">
Trimestral</t>
  </si>
  <si>
    <t>2.78%($6,595,403/$237,470,097</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</si>
  <si>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</si>
  <si>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</si>
  <si>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28%($67,168,124/$237,470,097)</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</si>
  <si>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</si>
  <si>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</si>
  <si>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100%(397/397)</t>
  </si>
  <si>
    <t>Sistema de Administración Escolar</t>
  </si>
  <si>
    <t>Dirección Académica</t>
  </si>
  <si>
    <t>El número de estudiantes de 15 a 17 años de edad matriculados en educación Profesional Técnica del Estado de Michoacán se reportará en el cuarto trimestre del año si ya se cuenta con la información de Oficinas Nacionales.</t>
  </si>
  <si>
    <t>La eficiencia terminal se reportará en el cuarto trimestre del año donde se cuenta ya con la oficialización de este indicador.</t>
  </si>
  <si>
    <t>La tasa de variación de la matrícula se reportará en el cuarto trimestre del año donde se cuenta ya con la oficialización de este indicador.</t>
  </si>
  <si>
    <t>Portal electrónico de la Secretaría de Hacienda y Crédito Público. Padrón de planteles registrados en la plantilla conciliada con la SHCP. Convenio de Coordinación para la Federalización de los Servicios de Educación Profesional Técnica.</t>
  </si>
  <si>
    <t>Dirección de Planeación</t>
  </si>
  <si>
    <t>FAETA EDUCACIÓN TECNOLÓGICA</t>
  </si>
  <si>
    <t>2.04%(4,848,255/237,470,097)</t>
  </si>
  <si>
    <t>19.77%(46,953,908/237,470,097)</t>
  </si>
  <si>
    <t>100%(390/390)</t>
  </si>
  <si>
    <t>Presupuesto FAETA ejercido en gasto de operación anual, la frecuencia de medición es trimestral, se reportará en el 1er, 2do, 3er y 4to trimestre.De enero a septiembre se han pagado $4,848,255.00 de gastos de operación</t>
  </si>
  <si>
    <t>Presupuesto FAETA ejercido ejercido en el pago de nómina docente, la frecuencia de medición es trimestral, se reportará en el 1er, 2do, 3er y 4to trimestre.En este primer trimestre se pago$46,953,908 de nómina docente</t>
  </si>
  <si>
    <t>El número de personal docentes se reportará en el 1ro, 2do, 3ro y 4to trimestre. Se cuenta con 390 docentes basificados</t>
  </si>
  <si>
    <t>Formula</t>
  </si>
  <si>
    <t>se ve un aumento del .2%</t>
  </si>
  <si>
    <t>N/A</t>
  </si>
  <si>
    <t>En relación al año anterior aumento un 3.10%</t>
  </si>
  <si>
    <t>El número de estudiantes que ingresan al primer semestre se reportará en el cuarto trimestre del año donde se cuenta ya con la oficialización de este indicador. La celda de avance de metas se encuentra vacía derivado a proceso</t>
  </si>
  <si>
    <t>El número de horas semana a mes se reportará en el cuarto trimestre del año donde se cuenta ya con la oficialización de este indicador. La celda de avance de metas se encuentra vacía derivado a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</si>
</sst>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000"/>
    <numFmt numFmtId="165" formatCode="&quot;$&quot;#,##0.0000"/>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2" fontId="0" fillId="0" borderId="1" xfId="1"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topLeftCell="F12" zoomScale="70" zoomScaleNormal="70"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0" style="4" customWidth="1"/>
    <col min="14" max="14" width="17.5703125" bestFit="1" customWidth="1"/>
    <col min="15" max="15" width="34.7109375" bestFit="1" customWidth="1"/>
    <col min="16" max="16" width="15.42578125" bestFit="1" customWidth="1"/>
    <col min="17" max="17" width="27.5703125" bestFit="1" customWidth="1"/>
    <col min="18" max="18" width="19.7109375" bestFit="1" customWidth="1"/>
    <col min="19" max="19" width="42.85546875" customWidth="1"/>
    <col min="20" max="20" width="17.5703125" bestFit="1" customWidth="1"/>
    <col min="21" max="21" width="20" bestFit="1" customWidth="1"/>
    <col min="22" max="22" width="33" customWidth="1"/>
  </cols>
  <sheetData>
    <row r="1" spans="1:22" hidden="1" x14ac:dyDescent="0.25">
      <c r="A1" t="s">
        <v>0</v>
      </c>
    </row>
    <row r="2" spans="1:22" x14ac:dyDescent="0.25">
      <c r="A2" s="14" t="s">
        <v>1</v>
      </c>
      <c r="B2" s="15"/>
      <c r="C2" s="15"/>
      <c r="D2" s="14" t="s">
        <v>2</v>
      </c>
      <c r="E2" s="15"/>
      <c r="F2" s="15"/>
      <c r="G2" s="14" t="s">
        <v>3</v>
      </c>
      <c r="H2" s="15"/>
      <c r="I2" s="15"/>
    </row>
    <row r="3" spans="1:22" x14ac:dyDescent="0.25">
      <c r="A3" s="16" t="s">
        <v>4</v>
      </c>
      <c r="B3" s="15"/>
      <c r="C3" s="15"/>
      <c r="D3" s="16" t="s">
        <v>4</v>
      </c>
      <c r="E3" s="15"/>
      <c r="F3" s="15"/>
      <c r="G3" s="16" t="s">
        <v>5</v>
      </c>
      <c r="H3" s="15"/>
      <c r="I3" s="15"/>
    </row>
    <row r="4" spans="1:22" hidden="1" x14ac:dyDescent="0.25">
      <c r="A4" t="s">
        <v>6</v>
      </c>
      <c r="B4" t="s">
        <v>7</v>
      </c>
      <c r="C4" t="s">
        <v>7</v>
      </c>
      <c r="D4" t="s">
        <v>8</v>
      </c>
      <c r="E4" t="s">
        <v>6</v>
      </c>
      <c r="F4" t="s">
        <v>6</v>
      </c>
      <c r="G4" t="s">
        <v>6</v>
      </c>
      <c r="H4" t="s">
        <v>8</v>
      </c>
      <c r="I4" t="s">
        <v>8</v>
      </c>
      <c r="J4" t="s">
        <v>6</v>
      </c>
      <c r="K4" t="s">
        <v>6</v>
      </c>
      <c r="L4" t="s">
        <v>6</v>
      </c>
      <c r="N4" t="s">
        <v>8</v>
      </c>
      <c r="O4" t="s">
        <v>8</v>
      </c>
      <c r="P4" t="s">
        <v>8</v>
      </c>
      <c r="Q4" t="s">
        <v>9</v>
      </c>
      <c r="R4" t="s">
        <v>8</v>
      </c>
      <c r="S4" t="s">
        <v>8</v>
      </c>
      <c r="T4" t="s">
        <v>7</v>
      </c>
      <c r="U4" t="s">
        <v>10</v>
      </c>
      <c r="V4" t="s">
        <v>11</v>
      </c>
    </row>
    <row r="5" spans="1:22" hidden="1" x14ac:dyDescent="0.25">
      <c r="A5" t="s">
        <v>12</v>
      </c>
      <c r="B5" t="s">
        <v>13</v>
      </c>
      <c r="C5" t="s">
        <v>14</v>
      </c>
      <c r="D5" t="s">
        <v>15</v>
      </c>
      <c r="E5" t="s">
        <v>16</v>
      </c>
      <c r="F5" t="s">
        <v>17</v>
      </c>
      <c r="G5" t="s">
        <v>18</v>
      </c>
      <c r="H5" t="s">
        <v>19</v>
      </c>
      <c r="I5" t="s">
        <v>20</v>
      </c>
      <c r="J5" t="s">
        <v>21</v>
      </c>
      <c r="K5" t="s">
        <v>22</v>
      </c>
      <c r="L5" t="s">
        <v>23</v>
      </c>
      <c r="N5" t="s">
        <v>24</v>
      </c>
      <c r="O5" t="s">
        <v>25</v>
      </c>
      <c r="P5" t="s">
        <v>26</v>
      </c>
      <c r="Q5" t="s">
        <v>27</v>
      </c>
      <c r="R5" t="s">
        <v>28</v>
      </c>
      <c r="S5" t="s">
        <v>29</v>
      </c>
      <c r="T5" t="s">
        <v>30</v>
      </c>
      <c r="U5" t="s">
        <v>31</v>
      </c>
      <c r="V5" t="s">
        <v>32</v>
      </c>
    </row>
    <row r="6" spans="1:22" x14ac:dyDescent="0.25">
      <c r="A6" s="14" t="s">
        <v>33</v>
      </c>
      <c r="B6" s="15"/>
      <c r="C6" s="15"/>
      <c r="D6" s="15"/>
      <c r="E6" s="15"/>
      <c r="F6" s="15"/>
      <c r="G6" s="15"/>
      <c r="H6" s="15"/>
      <c r="I6" s="15"/>
      <c r="J6" s="15"/>
      <c r="K6" s="15"/>
      <c r="L6" s="15"/>
      <c r="M6" s="15"/>
      <c r="N6" s="15"/>
      <c r="O6" s="15"/>
      <c r="P6" s="15"/>
      <c r="Q6" s="15"/>
      <c r="R6" s="15"/>
      <c r="S6" s="15"/>
      <c r="T6" s="15"/>
      <c r="U6" s="15"/>
      <c r="V6" s="15"/>
    </row>
    <row r="7" spans="1:22" ht="26.25" x14ac:dyDescent="0.25">
      <c r="A7" s="1" t="s">
        <v>34</v>
      </c>
      <c r="B7" s="1" t="s">
        <v>35</v>
      </c>
      <c r="C7" s="1" t="s">
        <v>36</v>
      </c>
      <c r="D7" s="1" t="s">
        <v>37</v>
      </c>
      <c r="E7" s="1" t="s">
        <v>38</v>
      </c>
      <c r="F7" s="1" t="s">
        <v>39</v>
      </c>
      <c r="G7" s="1" t="s">
        <v>40</v>
      </c>
      <c r="H7" s="1" t="s">
        <v>41</v>
      </c>
      <c r="I7" s="1" t="s">
        <v>42</v>
      </c>
      <c r="J7" s="1" t="s">
        <v>43</v>
      </c>
      <c r="K7" s="1" t="s">
        <v>44</v>
      </c>
      <c r="L7" s="1" t="s">
        <v>45</v>
      </c>
      <c r="M7" s="1" t="s">
        <v>110</v>
      </c>
      <c r="N7" s="1" t="s">
        <v>46</v>
      </c>
      <c r="O7" s="1" t="s">
        <v>47</v>
      </c>
      <c r="P7" s="1" t="s">
        <v>48</v>
      </c>
      <c r="Q7" s="1" t="s">
        <v>49</v>
      </c>
      <c r="R7" s="1" t="s">
        <v>50</v>
      </c>
      <c r="S7" s="1" t="s">
        <v>51</v>
      </c>
      <c r="T7" s="1" t="s">
        <v>52</v>
      </c>
      <c r="U7" s="1" t="s">
        <v>53</v>
      </c>
      <c r="V7" s="1" t="s">
        <v>54</v>
      </c>
    </row>
    <row r="8" spans="1:22" ht="135" x14ac:dyDescent="0.25">
      <c r="A8" s="2">
        <v>2023</v>
      </c>
      <c r="B8" s="3">
        <v>45108</v>
      </c>
      <c r="C8" s="3">
        <v>45199</v>
      </c>
      <c r="D8" s="2" t="s">
        <v>103</v>
      </c>
      <c r="E8" s="2" t="s">
        <v>65</v>
      </c>
      <c r="F8" s="2" t="s">
        <v>57</v>
      </c>
      <c r="G8" s="2" t="s">
        <v>71</v>
      </c>
      <c r="H8" s="2" t="s">
        <v>72</v>
      </c>
      <c r="I8" s="2" t="s">
        <v>73</v>
      </c>
      <c r="J8" s="2" t="s">
        <v>74</v>
      </c>
      <c r="K8" s="2" t="s">
        <v>75</v>
      </c>
      <c r="L8" s="2">
        <v>2023</v>
      </c>
      <c r="M8" s="2">
        <f>(11814/326851)*100</f>
        <v>3.6144910066054559</v>
      </c>
      <c r="N8" s="5">
        <f>(11738/326851)*100</f>
        <v>3.5912388213589677</v>
      </c>
      <c r="O8" s="6">
        <f>M8</f>
        <v>3.6144910066054559</v>
      </c>
      <c r="P8" s="7" t="s">
        <v>111</v>
      </c>
      <c r="Q8" t="s">
        <v>55</v>
      </c>
      <c r="R8" s="2" t="s">
        <v>96</v>
      </c>
      <c r="S8" s="2" t="s">
        <v>97</v>
      </c>
      <c r="T8" s="3">
        <v>45201</v>
      </c>
      <c r="U8" s="3">
        <v>45199</v>
      </c>
      <c r="V8" s="2" t="s">
        <v>98</v>
      </c>
    </row>
    <row r="9" spans="1:22" ht="195" x14ac:dyDescent="0.25">
      <c r="A9" s="2">
        <v>2023</v>
      </c>
      <c r="B9" s="3">
        <v>45108</v>
      </c>
      <c r="C9" s="3">
        <v>45199</v>
      </c>
      <c r="D9" s="2" t="s">
        <v>103</v>
      </c>
      <c r="E9" s="2" t="s">
        <v>66</v>
      </c>
      <c r="F9" s="2" t="s">
        <v>58</v>
      </c>
      <c r="G9" s="2" t="s">
        <v>76</v>
      </c>
      <c r="H9" s="2" t="s">
        <v>77</v>
      </c>
      <c r="I9" s="2" t="s">
        <v>78</v>
      </c>
      <c r="J9" s="2" t="s">
        <v>74</v>
      </c>
      <c r="K9" s="2" t="s">
        <v>75</v>
      </c>
      <c r="L9" s="2">
        <v>2023</v>
      </c>
      <c r="M9" s="2">
        <f>(2296/4213)*100</f>
        <v>54.497982435319244</v>
      </c>
      <c r="N9" s="6">
        <f>(2715/4213)*100</f>
        <v>64.443389508663657</v>
      </c>
      <c r="O9" s="6">
        <f>M9</f>
        <v>54.497982435319244</v>
      </c>
      <c r="P9" s="7" t="s">
        <v>112</v>
      </c>
      <c r="Q9" t="s">
        <v>55</v>
      </c>
      <c r="R9" s="2" t="s">
        <v>96</v>
      </c>
      <c r="S9" s="2" t="s">
        <v>97</v>
      </c>
      <c r="T9" s="3">
        <v>45201</v>
      </c>
      <c r="U9" s="3">
        <v>45199</v>
      </c>
      <c r="V9" s="2" t="s">
        <v>99</v>
      </c>
    </row>
    <row r="10" spans="1:22" ht="105" x14ac:dyDescent="0.25">
      <c r="A10" s="2">
        <v>2023</v>
      </c>
      <c r="B10" s="3">
        <v>45108</v>
      </c>
      <c r="C10" s="3">
        <v>45199</v>
      </c>
      <c r="D10" s="2" t="s">
        <v>103</v>
      </c>
      <c r="E10" s="2" t="s">
        <v>67</v>
      </c>
      <c r="F10" s="2" t="s">
        <v>59</v>
      </c>
      <c r="G10" s="2" t="s">
        <v>71</v>
      </c>
      <c r="H10" s="2" t="s">
        <v>79</v>
      </c>
      <c r="I10" s="2" t="s">
        <v>80</v>
      </c>
      <c r="J10" s="2" t="s">
        <v>74</v>
      </c>
      <c r="K10" s="2" t="s">
        <v>75</v>
      </c>
      <c r="L10" s="2">
        <v>2023</v>
      </c>
      <c r="M10" s="2">
        <f>(((11814/11459)-1)*100)</f>
        <v>3.0980015708176989</v>
      </c>
      <c r="N10" s="6">
        <f>M10</f>
        <v>3.0980015708176989</v>
      </c>
      <c r="O10" s="8">
        <v>2.56</v>
      </c>
      <c r="P10" s="7" t="s">
        <v>113</v>
      </c>
      <c r="Q10" t="s">
        <v>55</v>
      </c>
      <c r="R10" s="2" t="s">
        <v>96</v>
      </c>
      <c r="S10" s="2" t="s">
        <v>97</v>
      </c>
      <c r="T10" s="3">
        <v>45201</v>
      </c>
      <c r="U10" s="3">
        <v>45199</v>
      </c>
      <c r="V10" s="2" t="s">
        <v>100</v>
      </c>
    </row>
    <row r="11" spans="1:22" ht="150" x14ac:dyDescent="0.25">
      <c r="A11" s="2">
        <v>2023</v>
      </c>
      <c r="B11" s="3">
        <v>45108</v>
      </c>
      <c r="C11" s="3">
        <v>45199</v>
      </c>
      <c r="D11" s="2" t="s">
        <v>103</v>
      </c>
      <c r="E11" s="2" t="s">
        <v>67</v>
      </c>
      <c r="F11" s="2" t="s">
        <v>60</v>
      </c>
      <c r="G11" s="2" t="s">
        <v>76</v>
      </c>
      <c r="H11" s="2" t="s">
        <v>81</v>
      </c>
      <c r="I11" s="2" t="s">
        <v>82</v>
      </c>
      <c r="J11" s="2" t="s">
        <v>74</v>
      </c>
      <c r="K11" s="2" t="s">
        <v>75</v>
      </c>
      <c r="L11" s="2">
        <v>2023</v>
      </c>
      <c r="M11" s="2">
        <f>(4565/28934)*100</f>
        <v>15.777286237644294</v>
      </c>
      <c r="N11" s="6">
        <f>(4816/28934)*100</f>
        <v>16.644777770097463</v>
      </c>
      <c r="O11" s="6">
        <f>M11</f>
        <v>15.777286237644294</v>
      </c>
      <c r="P11" s="7"/>
      <c r="Q11" t="s">
        <v>55</v>
      </c>
      <c r="R11" s="2" t="s">
        <v>96</v>
      </c>
      <c r="S11" s="2" t="s">
        <v>97</v>
      </c>
      <c r="T11" s="3">
        <v>45201</v>
      </c>
      <c r="U11" s="3">
        <v>45199</v>
      </c>
      <c r="V11" s="2" t="s">
        <v>114</v>
      </c>
    </row>
    <row r="12" spans="1:22" ht="210" x14ac:dyDescent="0.25">
      <c r="A12" s="2">
        <v>2023</v>
      </c>
      <c r="B12" s="3">
        <v>45108</v>
      </c>
      <c r="C12" s="3">
        <v>45199</v>
      </c>
      <c r="D12" s="2" t="s">
        <v>103</v>
      </c>
      <c r="E12" s="2" t="s">
        <v>68</v>
      </c>
      <c r="F12" s="2" t="s">
        <v>61</v>
      </c>
      <c r="G12" s="2" t="s">
        <v>76</v>
      </c>
      <c r="H12" s="2" t="s">
        <v>83</v>
      </c>
      <c r="I12" s="2" t="s">
        <v>84</v>
      </c>
      <c r="J12" s="2" t="s">
        <v>74</v>
      </c>
      <c r="K12" s="2" t="s">
        <v>75</v>
      </c>
      <c r="L12" s="2">
        <v>2023</v>
      </c>
      <c r="M12" s="2">
        <v>100</v>
      </c>
      <c r="N12" s="9" t="s">
        <v>85</v>
      </c>
      <c r="O12" s="10">
        <v>96.75</v>
      </c>
      <c r="P12" s="11"/>
      <c r="Q12" t="s">
        <v>55</v>
      </c>
      <c r="R12" s="2" t="s">
        <v>101</v>
      </c>
      <c r="S12" s="2" t="s">
        <v>97</v>
      </c>
      <c r="T12" s="3">
        <v>45201</v>
      </c>
      <c r="U12" s="3">
        <v>45199</v>
      </c>
      <c r="V12" s="2" t="s">
        <v>115</v>
      </c>
    </row>
    <row r="13" spans="1:22" ht="195" x14ac:dyDescent="0.25">
      <c r="A13" s="2">
        <v>2023</v>
      </c>
      <c r="B13" s="3">
        <v>45108</v>
      </c>
      <c r="C13" s="3">
        <v>45199</v>
      </c>
      <c r="D13" s="2" t="s">
        <v>103</v>
      </c>
      <c r="E13" s="2" t="s">
        <v>69</v>
      </c>
      <c r="F13" s="2" t="s">
        <v>62</v>
      </c>
      <c r="G13" s="2" t="s">
        <v>76</v>
      </c>
      <c r="H13" s="2" t="s">
        <v>86</v>
      </c>
      <c r="I13" s="2" t="s">
        <v>87</v>
      </c>
      <c r="J13" s="2" t="s">
        <v>74</v>
      </c>
      <c r="K13" s="2" t="s">
        <v>88</v>
      </c>
      <c r="L13" s="2">
        <v>2023</v>
      </c>
      <c r="M13" s="2">
        <v>1.865</v>
      </c>
      <c r="N13" s="9" t="s">
        <v>89</v>
      </c>
      <c r="O13" s="10">
        <v>1.56</v>
      </c>
      <c r="P13" s="12" t="s">
        <v>104</v>
      </c>
      <c r="Q13" t="s">
        <v>55</v>
      </c>
      <c r="R13" s="2" t="s">
        <v>101</v>
      </c>
      <c r="S13" s="2" t="s">
        <v>102</v>
      </c>
      <c r="T13" s="3">
        <v>45201</v>
      </c>
      <c r="U13" s="3">
        <v>45199</v>
      </c>
      <c r="V13" s="2" t="s">
        <v>107</v>
      </c>
    </row>
    <row r="14" spans="1:22" ht="195" x14ac:dyDescent="0.25">
      <c r="A14" s="2">
        <v>2023</v>
      </c>
      <c r="B14" s="3">
        <v>45108</v>
      </c>
      <c r="C14" s="3">
        <v>45199</v>
      </c>
      <c r="D14" s="2" t="s">
        <v>103</v>
      </c>
      <c r="E14" s="2" t="s">
        <v>69</v>
      </c>
      <c r="F14" s="2" t="s">
        <v>63</v>
      </c>
      <c r="G14" s="2" t="s">
        <v>76</v>
      </c>
      <c r="H14" s="2" t="s">
        <v>90</v>
      </c>
      <c r="I14" s="2" t="s">
        <v>91</v>
      </c>
      <c r="J14" s="2" t="s">
        <v>74</v>
      </c>
      <c r="K14" s="2" t="s">
        <v>88</v>
      </c>
      <c r="L14" s="2">
        <v>2023</v>
      </c>
      <c r="M14" s="2">
        <v>27.952000000000002</v>
      </c>
      <c r="N14" s="9" t="s">
        <v>92</v>
      </c>
      <c r="O14" s="9">
        <v>27.52</v>
      </c>
      <c r="P14" s="13" t="s">
        <v>105</v>
      </c>
      <c r="Q14" t="s">
        <v>55</v>
      </c>
      <c r="R14" s="2" t="s">
        <v>101</v>
      </c>
      <c r="S14" s="2" t="s">
        <v>102</v>
      </c>
      <c r="T14" s="3">
        <v>45201</v>
      </c>
      <c r="U14" s="3">
        <v>45199</v>
      </c>
      <c r="V14" s="2" t="s">
        <v>108</v>
      </c>
    </row>
    <row r="15" spans="1:22" ht="195" x14ac:dyDescent="0.25">
      <c r="A15" s="2">
        <v>2023</v>
      </c>
      <c r="B15" s="3">
        <v>45108</v>
      </c>
      <c r="C15" s="3">
        <v>45199</v>
      </c>
      <c r="D15" s="2" t="s">
        <v>103</v>
      </c>
      <c r="E15" s="2" t="s">
        <v>70</v>
      </c>
      <c r="F15" s="2" t="s">
        <v>64</v>
      </c>
      <c r="G15" s="2" t="s">
        <v>76</v>
      </c>
      <c r="H15" s="2" t="s">
        <v>93</v>
      </c>
      <c r="I15" s="2" t="s">
        <v>94</v>
      </c>
      <c r="J15" s="2" t="s">
        <v>74</v>
      </c>
      <c r="K15" s="2" t="s">
        <v>88</v>
      </c>
      <c r="L15" s="2">
        <v>2023</v>
      </c>
      <c r="M15" s="2">
        <v>100</v>
      </c>
      <c r="N15" s="9" t="s">
        <v>95</v>
      </c>
      <c r="O15" s="9">
        <v>97.82</v>
      </c>
      <c r="P15" s="9" t="s">
        <v>106</v>
      </c>
      <c r="Q15" t="s">
        <v>55</v>
      </c>
      <c r="R15" s="2" t="s">
        <v>101</v>
      </c>
      <c r="S15" s="2" t="s">
        <v>97</v>
      </c>
      <c r="T15" s="3">
        <v>45201</v>
      </c>
      <c r="U15" s="3">
        <v>45199</v>
      </c>
      <c r="V15" s="2" t="s">
        <v>109</v>
      </c>
    </row>
  </sheetData>
  <mergeCells count="7">
    <mergeCell ref="A6:V6"/>
    <mergeCell ref="A2:C2"/>
    <mergeCell ref="D2:F2"/>
    <mergeCell ref="G2:I2"/>
    <mergeCell ref="A3:C3"/>
    <mergeCell ref="D3:F3"/>
    <mergeCell ref="G3:I3"/>
  </mergeCells>
  <dataValidations count="1">
    <dataValidation type="list" allowBlank="1" showErrorMessage="1" sqref="Q8:Q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2023-05-15T18:29:56Z</dcterms:created>
  <dcterms:modified xsi:type="dcterms:W3CDTF">2023-11-24T22:00:06Z</dcterms:modified>
</cp:coreProperties>
</file>